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用" sheetId="1" r:id="rId1"/>
  </sheets>
  <definedNames>
    <definedName name="_xlnm._FilterDatabase" localSheetId="0" hidden="1">拟录用!$A$2:$M$23</definedName>
    <definedName name="_xlnm.Print_Titles" localSheetId="0">拟录用!$2:$2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<sst xmlns="http://schemas.openxmlformats.org/spreadsheetml/2006/main" count="205" uniqueCount="114">
  <si>
    <t>2024年开原市公开招聘教师拟录用人员名单</t>
  </si>
  <si>
    <t>序号</t>
  </si>
  <si>
    <t>姓名</t>
  </si>
  <si>
    <t>性别</t>
  </si>
  <si>
    <t>考号</t>
  </si>
  <si>
    <t>招聘单位</t>
  </si>
  <si>
    <t>招聘岗位</t>
  </si>
  <si>
    <t>招考人数</t>
  </si>
  <si>
    <t>笔试成绩</t>
  </si>
  <si>
    <t>笔试权重</t>
  </si>
  <si>
    <t>面试成绩</t>
  </si>
  <si>
    <t>面试权重</t>
  </si>
  <si>
    <t>总成绩</t>
  </si>
  <si>
    <t>排名</t>
  </si>
  <si>
    <t>体检</t>
  </si>
  <si>
    <t>考察</t>
  </si>
  <si>
    <t>张宏雨</t>
  </si>
  <si>
    <t>男</t>
  </si>
  <si>
    <t>2024072015015</t>
  </si>
  <si>
    <t>开原市职业技术教育中心</t>
  </si>
  <si>
    <t>电气类专业课教师</t>
  </si>
  <si>
    <t>1</t>
  </si>
  <si>
    <t>83.08</t>
  </si>
  <si>
    <t>合格</t>
  </si>
  <si>
    <t>刘蕴莹</t>
  </si>
  <si>
    <t>女</t>
  </si>
  <si>
    <t>2024072062023</t>
  </si>
  <si>
    <t>开原市高级中学</t>
  </si>
  <si>
    <t>数学教师</t>
  </si>
  <si>
    <t>85.3</t>
  </si>
  <si>
    <t>张家玮</t>
  </si>
  <si>
    <t>2024072040420</t>
  </si>
  <si>
    <t>开原市第二高级中学</t>
  </si>
  <si>
    <t>物理教师</t>
  </si>
  <si>
    <t>90.46</t>
  </si>
  <si>
    <t>陈姝仪</t>
  </si>
  <si>
    <t>2024072022102</t>
  </si>
  <si>
    <t>开原市第四高级中学</t>
  </si>
  <si>
    <t>美术教师</t>
  </si>
  <si>
    <t>87.94</t>
  </si>
  <si>
    <t>康宁</t>
  </si>
  <si>
    <t>2024072030515</t>
  </si>
  <si>
    <t>开原市第三中学</t>
  </si>
  <si>
    <t>英语教师</t>
  </si>
  <si>
    <t>89.48</t>
  </si>
  <si>
    <t>宋慈</t>
  </si>
  <si>
    <t>2024072030927</t>
  </si>
  <si>
    <t>开原市第五中学</t>
  </si>
  <si>
    <t>85.58</t>
  </si>
  <si>
    <t>刘涵</t>
  </si>
  <si>
    <t>2024072041118</t>
  </si>
  <si>
    <t>开原市第六中学</t>
  </si>
  <si>
    <t>音乐教师</t>
  </si>
  <si>
    <t>77.36</t>
  </si>
  <si>
    <t>鲁芊羽</t>
  </si>
  <si>
    <t>2024072040214</t>
  </si>
  <si>
    <t>开原市第八中学</t>
  </si>
  <si>
    <t>语文教师</t>
  </si>
  <si>
    <t>82.36</t>
  </si>
  <si>
    <t>张祎格</t>
  </si>
  <si>
    <t>2024072061930</t>
  </si>
  <si>
    <t>开原市民主教育集团里仁学校（初中部）</t>
  </si>
  <si>
    <t>历史教师</t>
  </si>
  <si>
    <t>78.34</t>
  </si>
  <si>
    <t>阎诗娜</t>
  </si>
  <si>
    <t>2024072012624</t>
  </si>
  <si>
    <t>开原市老城街学校（小学部）</t>
  </si>
  <si>
    <t>84.9</t>
  </si>
  <si>
    <t>陈姝</t>
  </si>
  <si>
    <t>2024072015227</t>
  </si>
  <si>
    <t>开原市民主小学</t>
  </si>
  <si>
    <t>85.88</t>
  </si>
  <si>
    <t>高湖冰</t>
  </si>
  <si>
    <t>2024072060119</t>
  </si>
  <si>
    <t>开原市实验小学</t>
  </si>
  <si>
    <t>82.82</t>
  </si>
  <si>
    <t>赵冬燕</t>
  </si>
  <si>
    <t>2024072061514</t>
  </si>
  <si>
    <t>开原市新华路小学</t>
  </si>
  <si>
    <t>87.02</t>
  </si>
  <si>
    <t>郭尧池</t>
  </si>
  <si>
    <t>2024072030720</t>
  </si>
  <si>
    <t>开原市铁西小学</t>
  </si>
  <si>
    <t>幼儿教师</t>
  </si>
  <si>
    <t>84.74</t>
  </si>
  <si>
    <t>杨洲</t>
  </si>
  <si>
    <t>2024072032612</t>
  </si>
  <si>
    <t>开原市莲花本山中学</t>
  </si>
  <si>
    <t>体育教师</t>
  </si>
  <si>
    <t>74.74</t>
  </si>
  <si>
    <t>邹莹莹</t>
  </si>
  <si>
    <t>2024072020921</t>
  </si>
  <si>
    <t>开原市八棵树镇学校（初中部）</t>
  </si>
  <si>
    <t>76.54</t>
  </si>
  <si>
    <t>林佳鑫</t>
  </si>
  <si>
    <t>2024072012208</t>
  </si>
  <si>
    <t>开原市林丰满族乡中学</t>
  </si>
  <si>
    <t>86.7</t>
  </si>
  <si>
    <t>代文静</t>
  </si>
  <si>
    <t>2024072041526</t>
  </si>
  <si>
    <t>开原市李家台镇中学</t>
  </si>
  <si>
    <t>68.5</t>
  </si>
  <si>
    <t>赵溪雨</t>
  </si>
  <si>
    <t>2024072031318</t>
  </si>
  <si>
    <t>开原市黄旗寨镇中学</t>
  </si>
  <si>
    <t>77.2</t>
  </si>
  <si>
    <t>焦航</t>
  </si>
  <si>
    <t>2024072013302</t>
  </si>
  <si>
    <t>开原市黄旗寨镇中心小学</t>
  </si>
  <si>
    <t>87.26</t>
  </si>
  <si>
    <t>刘松</t>
  </si>
  <si>
    <t>2024072030620</t>
  </si>
  <si>
    <t>开原市马家寨镇学校（小学部）</t>
  </si>
  <si>
    <t>75.46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</si>
</sst>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theme="1"/>
      <name val="宋体"/>
      <charset val="134"/>
    </font>
    <font>
      <sz val="10"/>
      <color theme="1"/>
      <name val="仿宋"/>
      <charset val="134"/>
    </font>
    <font>
      <sz val="10"/>
      <color theme="1"/>
      <name val="仿宋"/>
      <charset val="0"/>
    </font>
    <font>
      <sz val="10"/>
      <name val="仿宋"/>
      <charset val="134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Protection="0">
      <alignment vertical="center"/>
    </xf>
    <xf numFmtId="44" fontId="0" fillId="0" borderId="0" applyFont="0" applyFill="0" applyBorder="0" applyProtection="0">
      <alignment vertical="center"/>
    </xf>
    <xf numFmtId="9" fontId="0" fillId="0" borderId="0" applyFont="0" applyFill="0" applyBorder="0" applyProtection="0">
      <alignment vertical="center"/>
    </xf>
    <xf numFmtId="41" fontId="0" fillId="0" borderId="0" applyFont="0" applyFill="0" applyBorder="0" applyProtection="0">
      <alignment vertical="center"/>
    </xf>
    <xf numFmtId="42" fontId="0" fillId="0" borderId="0" applyFont="0" applyFill="0" applyBorder="0" applyProtection="0">
      <alignment vertical="center"/>
    </xf>
    <xf numFmtId="0" fontId="6" fillId="0" borderId="0" applyNumberFormat="0" applyFill="0" applyBorder="0" applyProtection="0">
      <alignment vertical="center"/>
    </xf>
    <xf numFmtId="0" fontId="7" fillId="0" borderId="0" applyNumberFormat="0" applyFill="0" applyBorder="0" applyProtection="0">
      <alignment vertical="center"/>
    </xf>
    <xf numFmtId="0" fontId="0" fillId="4" borderId="2" applyNumberFormat="0" applyFont="0" applyProtection="0">
      <alignment vertical="center"/>
    </xf>
    <xf numFmtId="0" fontId="8" fillId="0" borderId="0" applyNumberFormat="0" applyFill="0" applyBorder="0" applyProtection="0">
      <alignment vertical="center"/>
    </xf>
    <xf numFmtId="0" fontId="9" fillId="0" borderId="0" applyNumberFormat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3" applyNumberFormat="0" applyFill="0" applyProtection="0">
      <alignment vertical="center"/>
    </xf>
    <xf numFmtId="0" fontId="13" fillId="0" borderId="4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4" fillId="5" borderId="5" applyNumberFormat="0" applyProtection="0">
      <alignment vertical="center"/>
    </xf>
    <xf numFmtId="0" fontId="15" fillId="6" borderId="6" applyNumberFormat="0" applyProtection="0">
      <alignment vertical="center"/>
    </xf>
    <xf numFmtId="0" fontId="16" fillId="6" borderId="5" applyNumberFormat="0" applyProtection="0">
      <alignment vertical="center"/>
    </xf>
    <xf numFmtId="0" fontId="17" fillId="7" borderId="7" applyNumberFormat="0" applyProtection="0">
      <alignment vertical="center"/>
    </xf>
    <xf numFmtId="0" fontId="18" fillId="0" borderId="8" applyNumberFormat="0" applyFill="0" applyProtection="0">
      <alignment vertical="center"/>
    </xf>
    <xf numFmtId="0" fontId="19" fillId="0" borderId="9" applyNumberFormat="0" applyFill="0" applyProtection="0">
      <alignment vertical="center"/>
    </xf>
    <xf numFmtId="0" fontId="20" fillId="8" borderId="0" applyNumberFormat="0" applyBorder="0" applyProtection="0">
      <alignment vertical="center"/>
    </xf>
    <xf numFmtId="0" fontId="21" fillId="9" borderId="0" applyNumberFormat="0" applyBorder="0" applyProtection="0">
      <alignment vertical="center"/>
    </xf>
    <xf numFmtId="0" fontId="22" fillId="10" borderId="0" applyNumberFormat="0" applyBorder="0" applyProtection="0">
      <alignment vertical="center"/>
    </xf>
    <xf numFmtId="0" fontId="23" fillId="11" borderId="0" applyNumberFormat="0" applyBorder="0" applyProtection="0">
      <alignment vertical="center"/>
    </xf>
    <xf numFmtId="0" fontId="0" fillId="12" borderId="0" applyNumberFormat="0" applyBorder="0" applyProtection="0">
      <alignment vertical="center"/>
    </xf>
    <xf numFmtId="0" fontId="0" fillId="13" borderId="0" applyNumberFormat="0" applyBorder="0" applyProtection="0">
      <alignment vertical="center"/>
    </xf>
    <xf numFmtId="0" fontId="23" fillId="14" borderId="0" applyNumberFormat="0" applyBorder="0" applyProtection="0">
      <alignment vertical="center"/>
    </xf>
    <xf numFmtId="0" fontId="23" fillId="15" borderId="0" applyNumberFormat="0" applyBorder="0" applyProtection="0">
      <alignment vertical="center"/>
    </xf>
    <xf numFmtId="0" fontId="0" fillId="16" borderId="0" applyNumberFormat="0" applyBorder="0" applyProtection="0">
      <alignment vertical="center"/>
    </xf>
    <xf numFmtId="0" fontId="0" fillId="17" borderId="0" applyNumberFormat="0" applyBorder="0" applyProtection="0">
      <alignment vertical="center"/>
    </xf>
    <xf numFmtId="0" fontId="23" fillId="18" borderId="0" applyNumberFormat="0" applyBorder="0" applyProtection="0">
      <alignment vertical="center"/>
    </xf>
    <xf numFmtId="0" fontId="23" fillId="19" borderId="0" applyNumberFormat="0" applyBorder="0" applyProtection="0">
      <alignment vertical="center"/>
    </xf>
    <xf numFmtId="0" fontId="0" fillId="20" borderId="0" applyNumberFormat="0" applyBorder="0" applyProtection="0">
      <alignment vertical="center"/>
    </xf>
    <xf numFmtId="0" fontId="0" fillId="21" borderId="0" applyNumberFormat="0" applyBorder="0" applyProtection="0">
      <alignment vertical="center"/>
    </xf>
    <xf numFmtId="0" fontId="23" fillId="22" borderId="0" applyNumberFormat="0" applyBorder="0" applyProtection="0">
      <alignment vertical="center"/>
    </xf>
    <xf numFmtId="0" fontId="23" fillId="23" borderId="0" applyNumberFormat="0" applyBorder="0" applyProtection="0">
      <alignment vertical="center"/>
    </xf>
    <xf numFmtId="0" fontId="0" fillId="24" borderId="0" applyNumberFormat="0" applyBorder="0" applyProtection="0">
      <alignment vertical="center"/>
    </xf>
    <xf numFmtId="0" fontId="0" fillId="25" borderId="0" applyNumberFormat="0" applyBorder="0" applyProtection="0">
      <alignment vertical="center"/>
    </xf>
    <xf numFmtId="0" fontId="23" fillId="26" borderId="0" applyNumberFormat="0" applyBorder="0" applyProtection="0">
      <alignment vertical="center"/>
    </xf>
    <xf numFmtId="0" fontId="23" fillId="27" borderId="0" applyNumberFormat="0" applyBorder="0" applyProtection="0">
      <alignment vertical="center"/>
    </xf>
    <xf numFmtId="0" fontId="0" fillId="28" borderId="0" applyNumberFormat="0" applyBorder="0" applyProtection="0">
      <alignment vertical="center"/>
    </xf>
    <xf numFmtId="0" fontId="0" fillId="29" borderId="0" applyNumberFormat="0" applyBorder="0" applyProtection="0">
      <alignment vertical="center"/>
    </xf>
    <xf numFmtId="0" fontId="23" fillId="30" borderId="0" applyNumberFormat="0" applyBorder="0" applyProtection="0">
      <alignment vertical="center"/>
    </xf>
    <xf numFmtId="0" fontId="23" fillId="31" borderId="0" applyNumberFormat="0" applyBorder="0" applyProtection="0">
      <alignment vertical="center"/>
    </xf>
    <xf numFmtId="0" fontId="0" fillId="32" borderId="0" applyNumberFormat="0" applyBorder="0" applyProtection="0">
      <alignment vertical="center"/>
    </xf>
    <xf numFmtId="0" fontId="0" fillId="33" borderId="0" applyNumberFormat="0" applyBorder="0" applyProtection="0">
      <alignment vertical="center"/>
    </xf>
    <xf numFmtId="0" fontId="23" fillId="34" borderId="0" applyNumberFormat="0" applyBorder="0" applyProtection="0">
      <alignment vertical="center"/>
    </xf>
  </cellStyleXfs>
  <cellXfs count="2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0" fontId="4" fillId="3" borderId="1" xfId="0" applyNumberFormat="1" applyFont="1" applyFill="1" applyBorder="1" applyAlignment="1">
      <alignment vertical="center" shrinkToFit="1"/>
    </xf>
    <xf numFmtId="176" fontId="4" fillId="3" borderId="1" xfId="0" applyNumberFormat="1" applyFont="1" applyFill="1" applyBorder="1" applyAlignment="1">
      <alignment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left/>
        <right/>
        <top style="double">
          <color theme="4"/>
        </top>
        <bottom/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left/>
        <right/>
        <top/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left/>
        <right/>
        <top/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left/>
        <right/>
        <top/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left/>
        <right/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left/>
        <right/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left/>
        <right/>
        <top/>
        <bottom style="thin">
          <color theme="4" tint="0.399975585192419"/>
        </bottom>
      </border>
    </dxf>
  </dxfs>
  <tableStyles count="2" defaultTableStyle="TableStyleMedium2" defaultPivotStyle="PivotStyleLight16">
    <tableStyle name="TableStylePreset3_Accent1 1" pivot="0" count="7" xr9:uid="{F0EFCC37-CEB2-4DAE-8CBA-6DFE49A056B1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7994E80F-B0C6-4E98-85E4-D582D6A0A410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tabSelected="1" zoomScale="115" zoomScaleNormal="115" workbookViewId="0">
      <selection activeCell="T3" sqref="T3"/>
    </sheetView>
  </sheetViews>
  <sheetFormatPr defaultColWidth="9" defaultRowHeight="14.25"/>
  <cols>
    <col min="1" max="1" width="2.80833333333333" style="2" customWidth="1"/>
    <col min="2" max="2" width="5.54166666666667" style="3" customWidth="1"/>
    <col min="3" max="3" width="2.95833333333333" style="3" customWidth="1"/>
    <col min="4" max="4" width="12.4083333333333" style="2" customWidth="1"/>
    <col min="5" max="5" width="18.2083333333333" style="2" customWidth="1"/>
    <col min="6" max="6" width="11.8416666666667" style="2" customWidth="1"/>
    <col min="7" max="7" width="3.43333333333333" style="3" customWidth="1"/>
    <col min="8" max="8" width="4.84166666666667" style="2" customWidth="1"/>
    <col min="9" max="9" width="6.01666666666667" style="2" customWidth="1"/>
    <col min="10" max="10" width="5.23333333333333" style="2" customWidth="1"/>
    <col min="11" max="11" width="6.325" style="2" customWidth="1"/>
    <col min="12" max="12" width="5.625" style="4" customWidth="1"/>
    <col min="13" max="13" width="3.50833333333333" style="3" customWidth="1"/>
    <col min="14" max="15" width="5.86666666666667" customWidth="1"/>
  </cols>
  <sheetData>
    <row r="1" ht="30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38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5" t="s">
        <v>9</v>
      </c>
      <c r="J2" s="16" t="s">
        <v>10</v>
      </c>
      <c r="K2" s="16" t="s">
        <v>11</v>
      </c>
      <c r="L2" s="16" t="s">
        <v>12</v>
      </c>
      <c r="M2" s="6" t="s">
        <v>13</v>
      </c>
      <c r="N2" s="6" t="s">
        <v>14</v>
      </c>
      <c r="O2" s="6" t="s">
        <v>15</v>
      </c>
    </row>
    <row r="3" s="1" customFormat="1" ht="38" customHeight="1" spans="1:15">
      <c r="A3" s="7">
        <v>1</v>
      </c>
      <c r="B3" s="7" t="s">
        <v>16</v>
      </c>
      <c r="C3" s="7" t="s">
        <v>17</v>
      </c>
      <c r="D3" s="8" t="s">
        <v>18</v>
      </c>
      <c r="E3" s="8" t="s">
        <v>19</v>
      </c>
      <c r="F3" s="8" t="s">
        <v>20</v>
      </c>
      <c r="G3" s="6" t="s">
        <v>21</v>
      </c>
      <c r="H3" s="8" t="s">
        <v>22</v>
      </c>
      <c r="I3" s="8">
        <f t="shared" ref="I3:I20" si="0">H3*0.4</f>
        <v>33.232</v>
      </c>
      <c r="J3" s="8">
        <v>76.46</v>
      </c>
      <c r="K3" s="8">
        <f t="shared" ref="K3:K20" si="1">J3*0.6</f>
        <v>45.876</v>
      </c>
      <c r="L3" s="17">
        <f t="shared" ref="L3:L20" si="2">I3+K3</f>
        <v>79.108</v>
      </c>
      <c r="M3" s="6">
        <v>1</v>
      </c>
      <c r="N3" s="18" t="s">
        <v>23</v>
      </c>
      <c r="O3" s="18" t="s">
        <v>23</v>
      </c>
    </row>
    <row r="4" s="1" customFormat="1" ht="38" customHeight="1" spans="1:15">
      <c r="A4" s="7">
        <v>2</v>
      </c>
      <c r="B4" s="7" t="s">
        <v>24</v>
      </c>
      <c r="C4" s="7" t="s">
        <v>25</v>
      </c>
      <c r="D4" s="8" t="s">
        <v>26</v>
      </c>
      <c r="E4" s="8" t="s">
        <v>27</v>
      </c>
      <c r="F4" s="8" t="s">
        <v>28</v>
      </c>
      <c r="G4" s="6" t="s">
        <v>21</v>
      </c>
      <c r="H4" s="8" t="s">
        <v>29</v>
      </c>
      <c r="I4" s="8">
        <f t="shared" si="0"/>
        <v>34.12</v>
      </c>
      <c r="J4" s="8">
        <v>75.47</v>
      </c>
      <c r="K4" s="8">
        <f t="shared" si="1"/>
        <v>45.282</v>
      </c>
      <c r="L4" s="17">
        <f t="shared" si="2"/>
        <v>79.402</v>
      </c>
      <c r="M4" s="6">
        <v>1</v>
      </c>
      <c r="N4" s="18" t="s">
        <v>23</v>
      </c>
      <c r="O4" s="18" t="s">
        <v>23</v>
      </c>
    </row>
    <row r="5" s="1" customFormat="1" ht="38" customHeight="1" spans="1:15">
      <c r="A5" s="7">
        <v>3</v>
      </c>
      <c r="B5" s="7" t="s">
        <v>30</v>
      </c>
      <c r="C5" s="7" t="s">
        <v>17</v>
      </c>
      <c r="D5" s="8" t="s">
        <v>31</v>
      </c>
      <c r="E5" s="8" t="s">
        <v>32</v>
      </c>
      <c r="F5" s="8" t="s">
        <v>33</v>
      </c>
      <c r="G5" s="6" t="s">
        <v>21</v>
      </c>
      <c r="H5" s="8" t="s">
        <v>34</v>
      </c>
      <c r="I5" s="8">
        <f t="shared" si="0"/>
        <v>36.184</v>
      </c>
      <c r="J5" s="8">
        <v>76.5</v>
      </c>
      <c r="K5" s="8">
        <f t="shared" si="1"/>
        <v>45.9</v>
      </c>
      <c r="L5" s="17">
        <f t="shared" si="2"/>
        <v>82.084</v>
      </c>
      <c r="M5" s="6">
        <v>1</v>
      </c>
      <c r="N5" s="18" t="s">
        <v>23</v>
      </c>
      <c r="O5" s="18" t="s">
        <v>23</v>
      </c>
    </row>
    <row r="6" s="1" customFormat="1" ht="38" customHeight="1" spans="1:15">
      <c r="A6" s="7">
        <v>4</v>
      </c>
      <c r="B6" s="7" t="s">
        <v>35</v>
      </c>
      <c r="C6" s="7" t="s">
        <v>25</v>
      </c>
      <c r="D6" s="8" t="s">
        <v>36</v>
      </c>
      <c r="E6" s="8" t="s">
        <v>37</v>
      </c>
      <c r="F6" s="8" t="s">
        <v>38</v>
      </c>
      <c r="G6" s="6" t="s">
        <v>21</v>
      </c>
      <c r="H6" s="8" t="s">
        <v>39</v>
      </c>
      <c r="I6" s="8">
        <f t="shared" si="0"/>
        <v>35.176</v>
      </c>
      <c r="J6" s="8">
        <v>80.64</v>
      </c>
      <c r="K6" s="8">
        <f t="shared" si="1"/>
        <v>48.384</v>
      </c>
      <c r="L6" s="17">
        <f t="shared" si="2"/>
        <v>83.56</v>
      </c>
      <c r="M6" s="6">
        <v>1</v>
      </c>
      <c r="N6" s="18" t="s">
        <v>23</v>
      </c>
      <c r="O6" s="18" t="s">
        <v>23</v>
      </c>
    </row>
    <row r="7" s="1" customFormat="1" ht="38" customHeight="1" spans="1:15">
      <c r="A7" s="7">
        <v>5</v>
      </c>
      <c r="B7" s="7" t="s">
        <v>40</v>
      </c>
      <c r="C7" s="7" t="s">
        <v>25</v>
      </c>
      <c r="D7" s="8" t="s">
        <v>41</v>
      </c>
      <c r="E7" s="8" t="s">
        <v>42</v>
      </c>
      <c r="F7" s="8" t="s">
        <v>43</v>
      </c>
      <c r="G7" s="6" t="s">
        <v>21</v>
      </c>
      <c r="H7" s="8" t="s">
        <v>44</v>
      </c>
      <c r="I7" s="8">
        <f t="shared" si="0"/>
        <v>35.792</v>
      </c>
      <c r="J7" s="8">
        <v>77.81</v>
      </c>
      <c r="K7" s="8">
        <f t="shared" si="1"/>
        <v>46.686</v>
      </c>
      <c r="L7" s="17">
        <f t="shared" si="2"/>
        <v>82.478</v>
      </c>
      <c r="M7" s="6">
        <v>1</v>
      </c>
      <c r="N7" s="18" t="s">
        <v>23</v>
      </c>
      <c r="O7" s="18" t="s">
        <v>23</v>
      </c>
    </row>
    <row r="8" s="1" customFormat="1" ht="38" customHeight="1" spans="1:15">
      <c r="A8" s="7">
        <v>6</v>
      </c>
      <c r="B8" s="7" t="s">
        <v>45</v>
      </c>
      <c r="C8" s="7" t="s">
        <v>25</v>
      </c>
      <c r="D8" s="8" t="s">
        <v>46</v>
      </c>
      <c r="E8" s="8" t="s">
        <v>47</v>
      </c>
      <c r="F8" s="8" t="s">
        <v>28</v>
      </c>
      <c r="G8" s="6" t="s">
        <v>21</v>
      </c>
      <c r="H8" s="8" t="s">
        <v>48</v>
      </c>
      <c r="I8" s="8">
        <f t="shared" si="0"/>
        <v>34.232</v>
      </c>
      <c r="J8" s="8">
        <v>77.64</v>
      </c>
      <c r="K8" s="8">
        <f t="shared" si="1"/>
        <v>46.584</v>
      </c>
      <c r="L8" s="17">
        <f t="shared" si="2"/>
        <v>80.816</v>
      </c>
      <c r="M8" s="6">
        <v>1</v>
      </c>
      <c r="N8" s="18" t="s">
        <v>23</v>
      </c>
      <c r="O8" s="18" t="s">
        <v>23</v>
      </c>
    </row>
    <row r="9" s="1" customFormat="1" ht="38" customHeight="1" spans="1:15">
      <c r="A9" s="7">
        <v>7</v>
      </c>
      <c r="B9" s="7" t="s">
        <v>49</v>
      </c>
      <c r="C9" s="7" t="s">
        <v>17</v>
      </c>
      <c r="D9" s="8" t="s">
        <v>50</v>
      </c>
      <c r="E9" s="8" t="s">
        <v>51</v>
      </c>
      <c r="F9" s="8" t="s">
        <v>52</v>
      </c>
      <c r="G9" s="6" t="s">
        <v>21</v>
      </c>
      <c r="H9" s="8" t="s">
        <v>53</v>
      </c>
      <c r="I9" s="8">
        <f t="shared" si="0"/>
        <v>30.944</v>
      </c>
      <c r="J9" s="8">
        <v>78.41</v>
      </c>
      <c r="K9" s="8">
        <f t="shared" si="1"/>
        <v>47.046</v>
      </c>
      <c r="L9" s="17">
        <f t="shared" si="2"/>
        <v>77.99</v>
      </c>
      <c r="M9" s="6">
        <v>1</v>
      </c>
      <c r="N9" s="18" t="s">
        <v>23</v>
      </c>
      <c r="O9" s="18" t="s">
        <v>23</v>
      </c>
    </row>
    <row r="10" ht="38" customHeight="1" spans="1:15">
      <c r="A10" s="7">
        <v>8</v>
      </c>
      <c r="B10" s="7" t="s">
        <v>54</v>
      </c>
      <c r="C10" s="7" t="s">
        <v>25</v>
      </c>
      <c r="D10" s="8" t="s">
        <v>55</v>
      </c>
      <c r="E10" s="8" t="s">
        <v>56</v>
      </c>
      <c r="F10" s="8" t="s">
        <v>57</v>
      </c>
      <c r="G10" s="6" t="s">
        <v>21</v>
      </c>
      <c r="H10" s="8" t="s">
        <v>58</v>
      </c>
      <c r="I10" s="8">
        <f t="shared" si="0"/>
        <v>32.944</v>
      </c>
      <c r="J10" s="8">
        <v>80.09</v>
      </c>
      <c r="K10" s="8">
        <f t="shared" si="1"/>
        <v>48.054</v>
      </c>
      <c r="L10" s="17">
        <f t="shared" si="2"/>
        <v>80.998</v>
      </c>
      <c r="M10" s="6">
        <v>1</v>
      </c>
      <c r="N10" s="18" t="s">
        <v>23</v>
      </c>
      <c r="O10" s="18" t="s">
        <v>23</v>
      </c>
    </row>
    <row r="11" ht="38" customHeight="1" spans="1:15">
      <c r="A11" s="7">
        <v>9</v>
      </c>
      <c r="B11" s="7" t="s">
        <v>59</v>
      </c>
      <c r="C11" s="7" t="s">
        <v>25</v>
      </c>
      <c r="D11" s="8" t="s">
        <v>60</v>
      </c>
      <c r="E11" s="8" t="s">
        <v>61</v>
      </c>
      <c r="F11" s="8" t="s">
        <v>62</v>
      </c>
      <c r="G11" s="6" t="s">
        <v>21</v>
      </c>
      <c r="H11" s="8" t="s">
        <v>63</v>
      </c>
      <c r="I11" s="8">
        <f t="shared" si="0"/>
        <v>31.336</v>
      </c>
      <c r="J11" s="8">
        <v>81.3</v>
      </c>
      <c r="K11" s="8">
        <f t="shared" si="1"/>
        <v>48.78</v>
      </c>
      <c r="L11" s="17">
        <f t="shared" si="2"/>
        <v>80.116</v>
      </c>
      <c r="M11" s="6">
        <v>1</v>
      </c>
      <c r="N11" s="18" t="s">
        <v>23</v>
      </c>
      <c r="O11" s="18" t="s">
        <v>23</v>
      </c>
    </row>
    <row r="12" ht="38" customHeight="1" spans="1:15">
      <c r="A12" s="7">
        <v>10</v>
      </c>
      <c r="B12" s="9" t="s">
        <v>64</v>
      </c>
      <c r="C12" s="9" t="s">
        <v>25</v>
      </c>
      <c r="D12" s="10" t="s">
        <v>65</v>
      </c>
      <c r="E12" s="10" t="s">
        <v>66</v>
      </c>
      <c r="F12" s="10" t="s">
        <v>57</v>
      </c>
      <c r="G12" s="11" t="s">
        <v>21</v>
      </c>
      <c r="H12" s="10" t="s">
        <v>67</v>
      </c>
      <c r="I12" s="19">
        <f t="shared" si="0"/>
        <v>33.96</v>
      </c>
      <c r="J12" s="10">
        <v>80.75</v>
      </c>
      <c r="K12" s="19">
        <f t="shared" si="1"/>
        <v>48.45</v>
      </c>
      <c r="L12" s="20">
        <f t="shared" si="2"/>
        <v>82.41</v>
      </c>
      <c r="M12" s="11">
        <v>2</v>
      </c>
      <c r="N12" s="18" t="s">
        <v>23</v>
      </c>
      <c r="O12" s="18" t="s">
        <v>23</v>
      </c>
    </row>
    <row r="13" s="2" customFormat="1" ht="38" customHeight="1" spans="1:15">
      <c r="A13" s="7">
        <v>11</v>
      </c>
      <c r="B13" s="7" t="s">
        <v>68</v>
      </c>
      <c r="C13" s="7" t="s">
        <v>25</v>
      </c>
      <c r="D13" s="8" t="s">
        <v>69</v>
      </c>
      <c r="E13" s="8" t="s">
        <v>70</v>
      </c>
      <c r="F13" s="8" t="s">
        <v>28</v>
      </c>
      <c r="G13" s="6" t="s">
        <v>21</v>
      </c>
      <c r="H13" s="8" t="s">
        <v>71</v>
      </c>
      <c r="I13" s="8">
        <f t="shared" si="0"/>
        <v>34.352</v>
      </c>
      <c r="J13" s="8">
        <v>77.79</v>
      </c>
      <c r="K13" s="8">
        <f t="shared" si="1"/>
        <v>46.674</v>
      </c>
      <c r="L13" s="17">
        <f t="shared" si="2"/>
        <v>81.026</v>
      </c>
      <c r="M13" s="6">
        <v>1</v>
      </c>
      <c r="N13" s="18" t="s">
        <v>23</v>
      </c>
      <c r="O13" s="18" t="s">
        <v>23</v>
      </c>
    </row>
    <row r="14" ht="38" customHeight="1" spans="1:15">
      <c r="A14" s="7">
        <v>12</v>
      </c>
      <c r="B14" s="7" t="s">
        <v>72</v>
      </c>
      <c r="C14" s="7" t="s">
        <v>25</v>
      </c>
      <c r="D14" s="8" t="s">
        <v>73</v>
      </c>
      <c r="E14" s="8" t="s">
        <v>74</v>
      </c>
      <c r="F14" s="8" t="s">
        <v>28</v>
      </c>
      <c r="G14" s="6" t="s">
        <v>21</v>
      </c>
      <c r="H14" s="8" t="s">
        <v>75</v>
      </c>
      <c r="I14" s="8">
        <f t="shared" si="0"/>
        <v>33.128</v>
      </c>
      <c r="J14" s="8">
        <v>76.83</v>
      </c>
      <c r="K14" s="8">
        <f t="shared" si="1"/>
        <v>46.098</v>
      </c>
      <c r="L14" s="17">
        <f t="shared" si="2"/>
        <v>79.226</v>
      </c>
      <c r="M14" s="6">
        <v>1</v>
      </c>
      <c r="N14" s="18" t="s">
        <v>23</v>
      </c>
      <c r="O14" s="18" t="s">
        <v>23</v>
      </c>
    </row>
    <row r="15" ht="38" customHeight="1" spans="1:15">
      <c r="A15" s="7">
        <v>13</v>
      </c>
      <c r="B15" s="7" t="s">
        <v>76</v>
      </c>
      <c r="C15" s="7" t="s">
        <v>25</v>
      </c>
      <c r="D15" s="8" t="s">
        <v>77</v>
      </c>
      <c r="E15" s="8" t="s">
        <v>78</v>
      </c>
      <c r="F15" s="8" t="s">
        <v>52</v>
      </c>
      <c r="G15" s="6" t="s">
        <v>21</v>
      </c>
      <c r="H15" s="8" t="s">
        <v>79</v>
      </c>
      <c r="I15" s="8">
        <f t="shared" si="0"/>
        <v>34.808</v>
      </c>
      <c r="J15" s="8">
        <v>77.92</v>
      </c>
      <c r="K15" s="8">
        <f t="shared" si="1"/>
        <v>46.752</v>
      </c>
      <c r="L15" s="17">
        <f t="shared" si="2"/>
        <v>81.56</v>
      </c>
      <c r="M15" s="6">
        <v>1</v>
      </c>
      <c r="N15" s="18" t="s">
        <v>23</v>
      </c>
      <c r="O15" s="18" t="s">
        <v>23</v>
      </c>
    </row>
    <row r="16" ht="38" customHeight="1" spans="1:15">
      <c r="A16" s="7">
        <v>14</v>
      </c>
      <c r="B16" s="7" t="s">
        <v>80</v>
      </c>
      <c r="C16" s="7" t="s">
        <v>25</v>
      </c>
      <c r="D16" s="8" t="s">
        <v>81</v>
      </c>
      <c r="E16" s="8" t="s">
        <v>82</v>
      </c>
      <c r="F16" s="8" t="s">
        <v>83</v>
      </c>
      <c r="G16" s="6" t="s">
        <v>21</v>
      </c>
      <c r="H16" s="8" t="s">
        <v>84</v>
      </c>
      <c r="I16" s="8">
        <f t="shared" si="0"/>
        <v>33.896</v>
      </c>
      <c r="J16" s="8">
        <v>77.65</v>
      </c>
      <c r="K16" s="8">
        <f t="shared" si="1"/>
        <v>46.59</v>
      </c>
      <c r="L16" s="17">
        <f t="shared" si="2"/>
        <v>80.486</v>
      </c>
      <c r="M16" s="6">
        <v>1</v>
      </c>
      <c r="N16" s="18" t="s">
        <v>23</v>
      </c>
      <c r="O16" s="18" t="s">
        <v>23</v>
      </c>
    </row>
    <row r="17" ht="38" customHeight="1" spans="1:15">
      <c r="A17" s="7">
        <v>15</v>
      </c>
      <c r="B17" s="7" t="s">
        <v>85</v>
      </c>
      <c r="C17" s="7" t="s">
        <v>17</v>
      </c>
      <c r="D17" s="8" t="s">
        <v>86</v>
      </c>
      <c r="E17" s="8" t="s">
        <v>87</v>
      </c>
      <c r="F17" s="8" t="s">
        <v>88</v>
      </c>
      <c r="G17" s="6" t="s">
        <v>21</v>
      </c>
      <c r="H17" s="8" t="s">
        <v>89</v>
      </c>
      <c r="I17" s="8">
        <f t="shared" si="0"/>
        <v>29.896</v>
      </c>
      <c r="J17" s="8">
        <v>80.11</v>
      </c>
      <c r="K17" s="8">
        <f t="shared" si="1"/>
        <v>48.066</v>
      </c>
      <c r="L17" s="17">
        <f t="shared" si="2"/>
        <v>77.962</v>
      </c>
      <c r="M17" s="6">
        <v>1</v>
      </c>
      <c r="N17" s="18" t="s">
        <v>23</v>
      </c>
      <c r="O17" s="18" t="s">
        <v>23</v>
      </c>
    </row>
    <row r="18" ht="38" customHeight="1" spans="1:15">
      <c r="A18" s="7">
        <v>16</v>
      </c>
      <c r="B18" s="7" t="s">
        <v>90</v>
      </c>
      <c r="C18" s="7" t="s">
        <v>25</v>
      </c>
      <c r="D18" s="8" t="s">
        <v>91</v>
      </c>
      <c r="E18" s="8" t="s">
        <v>92</v>
      </c>
      <c r="F18" s="8" t="s">
        <v>28</v>
      </c>
      <c r="G18" s="6" t="s">
        <v>21</v>
      </c>
      <c r="H18" s="8" t="s">
        <v>93</v>
      </c>
      <c r="I18" s="8">
        <f t="shared" si="0"/>
        <v>30.616</v>
      </c>
      <c r="J18" s="8">
        <v>76.28</v>
      </c>
      <c r="K18" s="8">
        <f t="shared" si="1"/>
        <v>45.768</v>
      </c>
      <c r="L18" s="17">
        <f t="shared" si="2"/>
        <v>76.384</v>
      </c>
      <c r="M18" s="6">
        <v>1</v>
      </c>
      <c r="N18" s="18" t="s">
        <v>23</v>
      </c>
      <c r="O18" s="18" t="s">
        <v>23</v>
      </c>
    </row>
    <row r="19" ht="38" customHeight="1" spans="1:15">
      <c r="A19" s="7">
        <v>17</v>
      </c>
      <c r="B19" s="7" t="s">
        <v>94</v>
      </c>
      <c r="C19" s="7" t="s">
        <v>25</v>
      </c>
      <c r="D19" s="8" t="s">
        <v>95</v>
      </c>
      <c r="E19" s="8" t="s">
        <v>96</v>
      </c>
      <c r="F19" s="8" t="s">
        <v>38</v>
      </c>
      <c r="G19" s="6" t="s">
        <v>21</v>
      </c>
      <c r="H19" s="8" t="s">
        <v>97</v>
      </c>
      <c r="I19" s="8">
        <f t="shared" si="0"/>
        <v>34.68</v>
      </c>
      <c r="J19" s="8">
        <v>80.78</v>
      </c>
      <c r="K19" s="8">
        <f t="shared" si="1"/>
        <v>48.468</v>
      </c>
      <c r="L19" s="17">
        <f t="shared" si="2"/>
        <v>83.148</v>
      </c>
      <c r="M19" s="6">
        <v>1</v>
      </c>
      <c r="N19" s="18" t="s">
        <v>23</v>
      </c>
      <c r="O19" s="18" t="s">
        <v>23</v>
      </c>
    </row>
    <row r="20" ht="38" customHeight="1" spans="1:15">
      <c r="A20" s="7">
        <v>18</v>
      </c>
      <c r="B20" s="12" t="s">
        <v>98</v>
      </c>
      <c r="C20" s="12" t="s">
        <v>25</v>
      </c>
      <c r="D20" s="13" t="s">
        <v>99</v>
      </c>
      <c r="E20" s="13" t="s">
        <v>100</v>
      </c>
      <c r="F20" s="13" t="s">
        <v>57</v>
      </c>
      <c r="G20" s="14" t="s">
        <v>21</v>
      </c>
      <c r="H20" s="13" t="s">
        <v>101</v>
      </c>
      <c r="I20" s="21">
        <f t="shared" si="0"/>
        <v>27.4</v>
      </c>
      <c r="J20" s="13">
        <v>75.67</v>
      </c>
      <c r="K20" s="21">
        <f t="shared" si="1"/>
        <v>45.402</v>
      </c>
      <c r="L20" s="22">
        <f t="shared" si="2"/>
        <v>72.802</v>
      </c>
      <c r="M20" s="14">
        <v>2</v>
      </c>
      <c r="N20" s="18" t="s">
        <v>23</v>
      </c>
      <c r="O20" s="18" t="s">
        <v>23</v>
      </c>
    </row>
    <row r="21" ht="38" customHeight="1" spans="1:15">
      <c r="A21" s="7">
        <v>19</v>
      </c>
      <c r="B21" s="7" t="s">
        <v>102</v>
      </c>
      <c r="C21" s="7" t="s">
        <v>17</v>
      </c>
      <c r="D21" s="8" t="s">
        <v>103</v>
      </c>
      <c r="E21" s="8" t="s">
        <v>104</v>
      </c>
      <c r="F21" s="8" t="s">
        <v>88</v>
      </c>
      <c r="G21" s="6" t="s">
        <v>21</v>
      </c>
      <c r="H21" s="8" t="s">
        <v>105</v>
      </c>
      <c r="I21" s="8">
        <f t="shared" ref="I20:I23" si="3">H21*0.4</f>
        <v>30.88</v>
      </c>
      <c r="J21" s="8">
        <v>78.83</v>
      </c>
      <c r="K21" s="8">
        <f t="shared" ref="K20:K23" si="4">J21*0.6</f>
        <v>47.298</v>
      </c>
      <c r="L21" s="17">
        <f t="shared" ref="L20:L23" si="5">I21+K21</f>
        <v>78.178</v>
      </c>
      <c r="M21" s="6">
        <v>1</v>
      </c>
      <c r="N21" s="18" t="s">
        <v>23</v>
      </c>
      <c r="O21" s="18" t="s">
        <v>23</v>
      </c>
    </row>
    <row r="22" ht="38" customHeight="1" spans="1:15">
      <c r="A22" s="7">
        <v>20</v>
      </c>
      <c r="B22" s="7" t="s">
        <v>106</v>
      </c>
      <c r="C22" s="7" t="s">
        <v>25</v>
      </c>
      <c r="D22" s="8" t="s">
        <v>107</v>
      </c>
      <c r="E22" s="8" t="s">
        <v>108</v>
      </c>
      <c r="F22" s="8" t="s">
        <v>57</v>
      </c>
      <c r="G22" s="6" t="s">
        <v>21</v>
      </c>
      <c r="H22" s="8" t="s">
        <v>109</v>
      </c>
      <c r="I22" s="8">
        <f t="shared" si="3"/>
        <v>34.904</v>
      </c>
      <c r="J22" s="8">
        <v>81.53</v>
      </c>
      <c r="K22" s="8">
        <f t="shared" si="4"/>
        <v>48.918</v>
      </c>
      <c r="L22" s="17">
        <f t="shared" si="5"/>
        <v>83.822</v>
      </c>
      <c r="M22" s="6">
        <v>1</v>
      </c>
      <c r="N22" s="18" t="s">
        <v>23</v>
      </c>
      <c r="O22" s="18" t="s">
        <v>23</v>
      </c>
    </row>
    <row r="23" ht="38" customHeight="1" spans="1:15">
      <c r="A23" s="7">
        <v>21</v>
      </c>
      <c r="B23" s="7" t="s">
        <v>110</v>
      </c>
      <c r="C23" s="7" t="s">
        <v>17</v>
      </c>
      <c r="D23" s="8" t="s">
        <v>111</v>
      </c>
      <c r="E23" s="8" t="s">
        <v>112</v>
      </c>
      <c r="F23" s="8" t="s">
        <v>52</v>
      </c>
      <c r="G23" s="6" t="s">
        <v>21</v>
      </c>
      <c r="H23" s="8" t="s">
        <v>113</v>
      </c>
      <c r="I23" s="8">
        <f t="shared" si="3"/>
        <v>30.184</v>
      </c>
      <c r="J23" s="8">
        <v>81.75</v>
      </c>
      <c r="K23" s="8">
        <f t="shared" si="4"/>
        <v>49.05</v>
      </c>
      <c r="L23" s="17">
        <f t="shared" si="5"/>
        <v>79.234</v>
      </c>
      <c r="M23" s="6">
        <v>1</v>
      </c>
      <c r="N23" s="18" t="s">
        <v>23</v>
      </c>
      <c r="O23" s="18" t="s">
        <v>23</v>
      </c>
    </row>
  </sheetData>
  <autoFilter ref="A2:M23">
    <sortState ref="A2:M23">
      <sortCondition ref="A1:A63"/>
    </sortState>
    <extLst/>
  </autoFilter>
  <mergeCells count="1">
    <mergeCell ref="A1:O1"/>
  </mergeCells>
  <pageMargins left="0.700694444444445" right="0.700694444444445" top="0.751388888888889" bottom="0.751388888888889" header="0.298611111111111" footer="0.298611111111111"/>
  <pageSetup paperSize="9" scale="84" fitToHeight="0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那片海</cp:lastModifiedBy>
  <cp:revision>1</cp:revision>
  <dcterms:created xsi:type="dcterms:W3CDTF">2024-08-14T02:48:00Z</dcterms:created>
  <dcterms:modified xsi:type="dcterms:W3CDTF">2024-08-28T06:25:28Z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CDD164C333D240F5B776A75C90832B6A_11</vt:lpwstr>
  </property>
  <property fmtid="{D5CDD505-2E9C-101B-9397-08002B2CF9AE}" pid="3" name="KSOProductBuildVer">
    <vt:lpwstr>2052-12.1.0.16929</vt:lpwstr>
  </property>
</Properties>
</file>